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<sst xmlns="http://schemas.openxmlformats.org/spreadsheetml/2006/main" count="12" uniqueCount="10">
  <si>
    <t xml:space="preserve">HCl (mL) </t>
  </si>
  <si>
    <t xml:space="preserve">HCl (M)</t>
  </si>
  <si>
    <t xml:space="preserve">NaOH (mL)</t>
  </si>
  <si>
    <t xml:space="preserve">NaOH (M)</t>
  </si>
  <si>
    <t xml:space="preserve">HCl (mL)</t>
  </si>
  <si>
    <r>
      <rPr>
        <sz val="10"/>
        <rFont val="Arial"/>
        <family val="2"/>
        <charset val="1"/>
      </rPr>
      <t xml:space="preserve">Mass
KHSO</t>
    </r>
    <r>
      <rPr>
        <vertAlign val="subscript"/>
        <sz val="10"/>
        <rFont val="Arial"/>
        <family val="2"/>
        <charset val="1"/>
      </rPr>
      <t xml:space="preserve">3</t>
    </r>
  </si>
  <si>
    <t xml:space="preserve">Sample
Mass</t>
  </si>
  <si>
    <t xml:space="preserve">Percent
Composition (%)</t>
  </si>
  <si>
    <t xml:space="preserve">Stand. Value</t>
  </si>
  <si>
    <r>
      <rPr>
        <sz val="10"/>
        <rFont val="Arial"/>
        <family val="2"/>
        <charset val="1"/>
      </rPr>
      <t xml:space="preserve">Molar
Mass
KHSO</t>
    </r>
    <r>
      <rPr>
        <vertAlign val="subscript"/>
        <sz val="10"/>
        <rFont val="Arial"/>
        <family val="2"/>
        <charset val="1"/>
      </rPr>
      <t xml:space="preserve">3
</t>
    </r>
    <r>
      <rPr>
        <sz val="10"/>
        <rFont val="Arial"/>
        <family val="2"/>
        <charset val="1"/>
      </rPr>
      <t xml:space="preserve">g/mol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</si>
</sst>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.000"/>
    <numFmt numFmtId="167" formatCode="0.00000"/>
    <numFmt numFmtId="168" formatCode="0.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vertAlign val="subscript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5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C16" activeCellId="0" sqref="C16"/>
    </sheetView>
  </sheetViews>
  <sheetFormatPr defaultRowHeight="12.8" zeroHeight="false" outlineLevelRow="0" outlineLevelCol="0"/>
  <cols>
    <col collapsed="false" customWidth="true" hidden="false" outlineLevel="0" max="1" min="1" style="1" width="13.39"/>
    <col collapsed="false" customWidth="true" hidden="false" outlineLevel="0" max="2" min="2" style="2" width="9.21"/>
    <col collapsed="false" customWidth="true" hidden="false" outlineLevel="0" max="3" min="3" style="1" width="13.39"/>
    <col collapsed="false" customWidth="true" hidden="false" outlineLevel="0" max="4" min="4" style="3" width="11.17"/>
    <col collapsed="false" customWidth="true" hidden="false" outlineLevel="0" max="5" min="5" style="1" width="13.06"/>
    <col collapsed="false" customWidth="true" hidden="false" outlineLevel="0" max="6" min="6" style="1" width="10.19"/>
    <col collapsed="false" customWidth="true" hidden="false" outlineLevel="0" max="7" min="7" style="1" width="12.14"/>
    <col collapsed="false" customWidth="true" hidden="false" outlineLevel="0" max="8" min="8" style="2" width="8.8"/>
    <col collapsed="false" customWidth="true" hidden="false" outlineLevel="0" max="9" min="9" style="2" width="9.21"/>
    <col collapsed="false" customWidth="true" hidden="false" outlineLevel="0" max="10" min="10" style="4" width="16.44"/>
    <col collapsed="false" customWidth="true" hidden="false" outlineLevel="0" max="1020" min="11" style="0" width="13.06"/>
    <col collapsed="false" customWidth="false" hidden="false" outlineLevel="0" max="1025" min="1021" style="0" width="11.52"/>
  </cols>
  <sheetData>
    <row r="1" s="10" customFormat="true" ht="25.7" hidden="false" customHeight="false" outlineLevel="0" collapsed="false">
      <c r="A1" s="5" t="s">
        <v>0</v>
      </c>
      <c r="B1" s="6" t="s">
        <v>1</v>
      </c>
      <c r="C1" s="5" t="s">
        <v>2</v>
      </c>
      <c r="D1" s="7" t="s">
        <v>3</v>
      </c>
      <c r="E1" s="5"/>
      <c r="F1" s="5" t="s">
        <v>4</v>
      </c>
      <c r="G1" s="5" t="s">
        <v>2</v>
      </c>
      <c r="H1" s="8" t="s">
        <v>5</v>
      </c>
      <c r="I1" s="8" t="s">
        <v>6</v>
      </c>
      <c r="J1" s="9" t="s">
        <v>7</v>
      </c>
      <c r="AMG1" s="0"/>
      <c r="AMH1" s="0"/>
      <c r="AMI1" s="0"/>
      <c r="AMJ1" s="0"/>
    </row>
    <row r="2" customFormat="false" ht="12.8" hidden="false" customHeight="false" outlineLevel="0" collapsed="false">
      <c r="A2" s="1" t="n">
        <v>25</v>
      </c>
      <c r="B2" s="2" t="n">
        <f aca="false">B5</f>
        <v>0.09805</v>
      </c>
      <c r="C2" s="1" t="n">
        <v>26.16</v>
      </c>
      <c r="D2" s="3" t="n">
        <f aca="false">(A2*B2)/C2</f>
        <v>0.0937022171253823</v>
      </c>
      <c r="F2" s="1" t="n">
        <v>15.05</v>
      </c>
      <c r="G2" s="1" t="n">
        <v>25</v>
      </c>
      <c r="H2" s="2" t="n">
        <f aca="false">(G2/1000*$D$5-F2/1000*$B$5)*$C$15</f>
        <v>0.104136646701606</v>
      </c>
      <c r="I2" s="2" t="n">
        <v>0.202</v>
      </c>
      <c r="J2" s="4" t="n">
        <f aca="false">H2/I2*100</f>
        <v>51.5527953968344</v>
      </c>
    </row>
    <row r="3" customFormat="false" ht="12.8" hidden="false" customHeight="false" outlineLevel="0" collapsed="false">
      <c r="A3" s="1" t="n">
        <v>28.66</v>
      </c>
      <c r="B3" s="2" t="n">
        <f aca="false">B5</f>
        <v>0.09805</v>
      </c>
      <c r="C3" s="1" t="n">
        <v>30</v>
      </c>
      <c r="D3" s="3" t="n">
        <f aca="false">(A3*B3)/C3</f>
        <v>0.0936704333333334</v>
      </c>
      <c r="F3" s="1" t="n">
        <v>11.4</v>
      </c>
      <c r="G3" s="1" t="n">
        <v>25</v>
      </c>
      <c r="H3" s="2" t="n">
        <f aca="false">(G3/1000*$D$5-F3/1000*$B$5)*$C$15</f>
        <v>0.147146965551606</v>
      </c>
      <c r="I3" s="2" t="n">
        <v>0.208</v>
      </c>
      <c r="J3" s="4" t="n">
        <f aca="false">H3/I3*100</f>
        <v>70.7437334382719</v>
      </c>
    </row>
    <row r="4" customFormat="false" ht="12.8" hidden="false" customHeight="false" outlineLevel="0" collapsed="false">
      <c r="F4" s="1" t="n">
        <v>12.74</v>
      </c>
      <c r="G4" s="1" t="n">
        <v>25</v>
      </c>
      <c r="H4" s="2" t="n">
        <f aca="false">(G4/1000*$D$5-F4/1000*$B$5)*$C$15</f>
        <v>0.131356875891606</v>
      </c>
      <c r="I4" s="2" t="n">
        <v>0.203</v>
      </c>
      <c r="J4" s="4" t="n">
        <f aca="false">H4/I4*100</f>
        <v>64.7078206362589</v>
      </c>
    </row>
    <row r="5" customFormat="false" ht="12.8" hidden="false" customHeight="false" outlineLevel="0" collapsed="false">
      <c r="A5" s="1" t="s">
        <v>8</v>
      </c>
      <c r="B5" s="2" t="n">
        <v>0.09805</v>
      </c>
      <c r="C5" s="1" t="s">
        <v>8</v>
      </c>
      <c r="D5" s="3" t="n">
        <f aca="false">(D2+D3)/2</f>
        <v>0.0936863252293578</v>
      </c>
      <c r="F5" s="1" t="n">
        <v>11.1</v>
      </c>
      <c r="G5" s="1" t="n">
        <v>25</v>
      </c>
      <c r="H5" s="2" t="n">
        <f aca="false">(G5/1000*$D$5-F5/1000*$B$5)*$C$15</f>
        <v>0.150682060251606</v>
      </c>
      <c r="I5" s="2" t="n">
        <v>0.236</v>
      </c>
      <c r="J5" s="4" t="n">
        <f aca="false">H5/I5*100</f>
        <v>63.8483306150871</v>
      </c>
    </row>
    <row r="6" customFormat="false" ht="12.8" hidden="false" customHeight="false" outlineLevel="0" collapsed="false">
      <c r="F6" s="1" t="n">
        <v>14.05</v>
      </c>
      <c r="G6" s="1" t="n">
        <v>25</v>
      </c>
      <c r="H6" s="2" t="n">
        <f aca="false">(G6/1000*$D$5-F6/1000*$B$5)*$C$15</f>
        <v>0.115920295701606</v>
      </c>
      <c r="I6" s="2" t="n">
        <v>0.208</v>
      </c>
      <c r="J6" s="4" t="n">
        <f aca="false">H6/I6*100</f>
        <v>55.7309113950027</v>
      </c>
    </row>
    <row r="7" customFormat="false" ht="12.8" hidden="false" customHeight="false" outlineLevel="0" collapsed="false">
      <c r="F7" s="1" t="n">
        <v>11.08</v>
      </c>
      <c r="G7" s="1" t="n">
        <v>25</v>
      </c>
      <c r="H7" s="2" t="n">
        <f aca="false">(G7/1000*$D$5-F7/1000*$B$5)*$C$15</f>
        <v>0.150917733231606</v>
      </c>
      <c r="I7" s="2" t="n">
        <v>0.208</v>
      </c>
      <c r="J7" s="4" t="n">
        <f aca="false">H7/I7*100</f>
        <v>72.556602515195</v>
      </c>
    </row>
    <row r="8" customFormat="false" ht="12.8" hidden="false" customHeight="false" outlineLevel="0" collapsed="false">
      <c r="C8" s="0"/>
      <c r="F8" s="1" t="n">
        <v>12.65</v>
      </c>
      <c r="G8" s="1" t="n">
        <v>25</v>
      </c>
      <c r="H8" s="2" t="n">
        <f aca="false">(G8/1000*$D$5-F8/1000*$B$5)*$C$15</f>
        <v>0.132417404301606</v>
      </c>
      <c r="I8" s="2" t="n">
        <v>0.226</v>
      </c>
      <c r="J8" s="4" t="n">
        <f aca="false">H8/I8*100</f>
        <v>58.5917718148697</v>
      </c>
    </row>
    <row r="9" customFormat="false" ht="12.8" hidden="false" customHeight="false" outlineLevel="0" collapsed="false">
      <c r="F9" s="1" t="n">
        <v>12.5</v>
      </c>
      <c r="G9" s="1" t="n">
        <v>25</v>
      </c>
      <c r="H9" s="2" t="n">
        <f aca="false">(G9/1000*$D$5-F9/1000*$B$5)*$C$15</f>
        <v>0.134184951651606</v>
      </c>
      <c r="I9" s="2" t="n">
        <v>0.204</v>
      </c>
      <c r="J9" s="4" t="n">
        <f aca="false">H9/I9*100</f>
        <v>65.7769370841204</v>
      </c>
    </row>
    <row r="10" customFormat="false" ht="12.8" hidden="false" customHeight="false" outlineLevel="0" collapsed="false">
      <c r="F10" s="1" t="n">
        <v>12.5</v>
      </c>
      <c r="G10" s="1" t="n">
        <v>25</v>
      </c>
      <c r="H10" s="2" t="n">
        <f aca="false">(G10/1000*$D$5-F10/1000*$B$5)*$C$15</f>
        <v>0.134184951651606</v>
      </c>
      <c r="I10" s="2" t="n">
        <v>0.204</v>
      </c>
      <c r="J10" s="4" t="n">
        <f aca="false">H10/I10*100</f>
        <v>65.7769370841204</v>
      </c>
    </row>
    <row r="11" customFormat="false" ht="12.8" hidden="false" customHeight="false" outlineLevel="0" collapsed="false">
      <c r="F11" s="1" t="n">
        <v>12.5</v>
      </c>
      <c r="G11" s="1" t="n">
        <v>25</v>
      </c>
      <c r="H11" s="2" t="n">
        <f aca="false">(G11/1000*$D$5-F11/1000*$B$5)*$C$15</f>
        <v>0.134184951651606</v>
      </c>
      <c r="I11" s="2" t="n">
        <v>0.204</v>
      </c>
      <c r="J11" s="4" t="n">
        <f aca="false">H11/I11*100</f>
        <v>65.7769370841204</v>
      </c>
    </row>
    <row r="12" customFormat="false" ht="12.8" hidden="false" customHeight="false" outlineLevel="0" collapsed="false">
      <c r="F12" s="1" t="n">
        <v>12.5</v>
      </c>
      <c r="G12" s="1" t="n">
        <v>25</v>
      </c>
      <c r="H12" s="2" t="n">
        <f aca="false">(G12/1000*$D$5-F12/1000*$B$5)*$C$15</f>
        <v>0.134184951651606</v>
      </c>
      <c r="I12" s="2" t="n">
        <v>0.204</v>
      </c>
      <c r="J12" s="4" t="n">
        <f aca="false">H12/I12*100</f>
        <v>65.7769370841204</v>
      </c>
    </row>
    <row r="13" customFormat="false" ht="12.8" hidden="false" customHeight="false" outlineLevel="0" collapsed="false">
      <c r="F13" s="1" t="n">
        <v>12.5</v>
      </c>
      <c r="G13" s="1" t="n">
        <v>25</v>
      </c>
      <c r="H13" s="2" t="n">
        <f aca="false">(G13/1000*$D$5-F13/1000*$B$5)*$C$15</f>
        <v>0.134184951651606</v>
      </c>
      <c r="I13" s="2" t="n">
        <v>0.204</v>
      </c>
      <c r="J13" s="4" t="n">
        <f aca="false">H13/I13*100</f>
        <v>65.7769370841204</v>
      </c>
    </row>
    <row r="14" customFormat="false" ht="12.8" hidden="false" customHeight="false" outlineLevel="0" collapsed="false">
      <c r="F14" s="1" t="n">
        <v>12.5</v>
      </c>
      <c r="G14" s="1" t="n">
        <v>25</v>
      </c>
      <c r="H14" s="2" t="n">
        <f aca="false">(G14/1000*$D$5-F14/1000*$B$5)*$C$15</f>
        <v>0.134184951651606</v>
      </c>
      <c r="I14" s="2" t="n">
        <v>0.204</v>
      </c>
      <c r="J14" s="4" t="n">
        <f aca="false">H14/I14*100</f>
        <v>65.7769370841204</v>
      </c>
    </row>
    <row r="15" customFormat="false" ht="48.2" hidden="false" customHeight="false" outlineLevel="0" collapsed="false">
      <c r="B15" s="11" t="s">
        <v>9</v>
      </c>
      <c r="C15" s="1" t="n">
        <v>120.18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2020-01-09T09:37:05Z</dcterms:created>
  <dc:creator/>
  <dc:description/>
  <dc:language>en-CA</dc:language>
  <cp:lastModifiedBy/>
  <dcterms:modified xsi:type="dcterms:W3CDTF">2020-01-10T12:46:06Z</dcterms:modified>
  <cp:revision>3</cp:revision>
  <dc:subject/>
  <dc:title/>
</cp:coreProperties>
</file>